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<sst xmlns="http://schemas.openxmlformats.org/spreadsheetml/2006/main" count="36" uniqueCount="23">
  <si>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中国京剧艺术普通纪念币江苏省兑换情况表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</si>
  <si>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</si>
  <si>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</si>
  <si>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</si>
  <si>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</si>
  <si>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</si>
  <si>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</si>
  <si>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已预约数量</t>
  </si>
  <si>
    <t>已兑换数量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</si>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</sst>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14" borderId="1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0" fontId="17" fillId="17" borderId="20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0" fontId="2" fillId="0" borderId="1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showOutlineSymbols="0" tabSelected="1" workbookViewId="0">
      <pane xSplit="1" topLeftCell="B1" activePane="topRight" state="frozen"/>
      <selection/>
      <selection pane="topRight" activeCell="Q10" sqref="Q10"/>
    </sheetView>
  </sheetViews>
  <sheetFormatPr defaultColWidth="8" defaultRowHeight="15.6"/>
  <cols>
    <col min="1" max="1" width="11" style="1" customWidth="1"/>
    <col min="2" max="3" width="13.3333333333333" style="3" customWidth="1"/>
    <col min="4" max="4" width="11.775" style="1" customWidth="1"/>
    <col min="5" max="5" width="12.5666666666667" style="3" customWidth="1"/>
    <col min="6" max="6" width="12.6666666666667" style="3" customWidth="1"/>
    <col min="7" max="7" width="11.6666666666667" style="3" customWidth="1"/>
    <col min="8" max="8" width="10.4333333333333" style="3" customWidth="1"/>
    <col min="9" max="9" width="13" style="3" customWidth="1"/>
    <col min="10" max="10" width="11.5666666666667" style="3" customWidth="1"/>
    <col min="11" max="11" width="10.4333333333333" style="3" customWidth="1"/>
    <col min="12" max="12" width="13" style="3" customWidth="1"/>
    <col min="13" max="13" width="11.5666666666667" style="3" customWidth="1"/>
    <col min="14" max="14" width="12.6666666666667" style="3" customWidth="1"/>
    <col min="15" max="15" width="12" style="3" customWidth="1"/>
    <col min="16" max="16" width="8.10833333333333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1" t="s">
        <v>6</v>
      </c>
      <c r="O2" s="21"/>
      <c r="P2" s="21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8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22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1" t="s">
        <v>10</v>
      </c>
      <c r="B4" s="12">
        <v>200000</v>
      </c>
      <c r="C4" s="13">
        <v>70686</v>
      </c>
      <c r="D4" s="14">
        <f t="shared" ref="D4:D17" si="0">C4/B4</f>
        <v>0.35343</v>
      </c>
      <c r="E4" s="18">
        <v>140000</v>
      </c>
      <c r="F4" s="19">
        <v>41199</v>
      </c>
      <c r="G4" s="14">
        <f t="shared" ref="G4:G17" si="1">F4/E4</f>
        <v>0.294278571428571</v>
      </c>
      <c r="H4" s="20">
        <v>100000</v>
      </c>
      <c r="I4" s="18">
        <v>34378</v>
      </c>
      <c r="J4" s="14">
        <f t="shared" ref="J4:J17" si="2">I4/H4</f>
        <v>0.34378</v>
      </c>
      <c r="K4" s="18">
        <v>60000</v>
      </c>
      <c r="L4" s="19">
        <v>19921</v>
      </c>
      <c r="M4" s="23">
        <f t="shared" ref="M4:M17" si="3">L4/K4</f>
        <v>0.332016666666667</v>
      </c>
      <c r="N4" s="20">
        <f>B4+E4+H4+K4</f>
        <v>500000</v>
      </c>
      <c r="O4" s="18">
        <f t="shared" ref="O4:O16" si="4">C4+F4+I4+L4</f>
        <v>166184</v>
      </c>
      <c r="P4" s="14">
        <f t="shared" ref="P4:P17" si="5">O4/N4</f>
        <v>0.332368</v>
      </c>
    </row>
    <row r="5" s="1" customFormat="1" ht="24" customHeight="1" spans="1:16">
      <c r="A5" s="11" t="s">
        <v>11</v>
      </c>
      <c r="B5" s="12">
        <v>120000</v>
      </c>
      <c r="C5" s="13">
        <v>42281</v>
      </c>
      <c r="D5" s="14">
        <f t="shared" si="0"/>
        <v>0.352341666666667</v>
      </c>
      <c r="E5" s="18">
        <v>119980</v>
      </c>
      <c r="F5" s="19">
        <v>39042</v>
      </c>
      <c r="G5" s="14">
        <f t="shared" si="1"/>
        <v>0.325404234039006</v>
      </c>
      <c r="H5" s="20">
        <v>48000</v>
      </c>
      <c r="I5" s="18">
        <v>15466</v>
      </c>
      <c r="J5" s="14">
        <f t="shared" si="2"/>
        <v>0.322208333333333</v>
      </c>
      <c r="K5" s="18">
        <v>32000</v>
      </c>
      <c r="L5" s="19">
        <v>11553</v>
      </c>
      <c r="M5" s="23">
        <f t="shared" si="3"/>
        <v>0.36103125</v>
      </c>
      <c r="N5" s="20">
        <f t="shared" ref="N5:N17" si="6">B5+E5+H5+K5</f>
        <v>319980</v>
      </c>
      <c r="O5" s="18">
        <f t="shared" si="4"/>
        <v>108342</v>
      </c>
      <c r="P5" s="14">
        <f t="shared" si="5"/>
        <v>0.338589911869492</v>
      </c>
    </row>
    <row r="6" s="1" customFormat="1" ht="24" customHeight="1" spans="1:16">
      <c r="A6" s="11" t="s">
        <v>12</v>
      </c>
      <c r="B6" s="12">
        <v>150000</v>
      </c>
      <c r="C6" s="13">
        <v>49885</v>
      </c>
      <c r="D6" s="14">
        <f t="shared" si="0"/>
        <v>0.332566666666667</v>
      </c>
      <c r="E6" s="18">
        <v>60000</v>
      </c>
      <c r="F6" s="19">
        <v>20287</v>
      </c>
      <c r="G6" s="14">
        <f t="shared" si="1"/>
        <v>0.338116666666667</v>
      </c>
      <c r="H6" s="20">
        <v>20000</v>
      </c>
      <c r="I6" s="18">
        <v>9060</v>
      </c>
      <c r="J6" s="14">
        <f t="shared" si="2"/>
        <v>0.453</v>
      </c>
      <c r="K6" s="18">
        <v>10000</v>
      </c>
      <c r="L6" s="19">
        <v>4025</v>
      </c>
      <c r="M6" s="23">
        <f t="shared" si="3"/>
        <v>0.4025</v>
      </c>
      <c r="N6" s="20">
        <f t="shared" si="6"/>
        <v>240000</v>
      </c>
      <c r="O6" s="18">
        <f t="shared" si="4"/>
        <v>83257</v>
      </c>
      <c r="P6" s="14">
        <f t="shared" si="5"/>
        <v>0.346904166666667</v>
      </c>
    </row>
    <row r="7" s="1" customFormat="1" ht="24" customHeight="1" spans="1:16">
      <c r="A7" s="11" t="s">
        <v>13</v>
      </c>
      <c r="B7" s="12">
        <v>120000</v>
      </c>
      <c r="C7" s="13">
        <v>47219</v>
      </c>
      <c r="D7" s="14">
        <f t="shared" si="0"/>
        <v>0.393491666666667</v>
      </c>
      <c r="E7" s="18">
        <v>80000</v>
      </c>
      <c r="F7" s="19">
        <v>29281</v>
      </c>
      <c r="G7" s="14">
        <f t="shared" si="1"/>
        <v>0.3660125</v>
      </c>
      <c r="H7" s="20">
        <v>20000</v>
      </c>
      <c r="I7" s="18">
        <v>7004</v>
      </c>
      <c r="J7" s="14">
        <f t="shared" si="2"/>
        <v>0.3502</v>
      </c>
      <c r="K7" s="18">
        <v>20000</v>
      </c>
      <c r="L7" s="19">
        <v>8355</v>
      </c>
      <c r="M7" s="23">
        <f t="shared" si="3"/>
        <v>0.41775</v>
      </c>
      <c r="N7" s="20">
        <f t="shared" si="6"/>
        <v>240000</v>
      </c>
      <c r="O7" s="18">
        <f t="shared" si="4"/>
        <v>91859</v>
      </c>
      <c r="P7" s="14">
        <f t="shared" si="5"/>
        <v>0.382745833333333</v>
      </c>
    </row>
    <row r="8" s="1" customFormat="1" ht="24" customHeight="1" spans="1:16">
      <c r="A8" s="11" t="s">
        <v>14</v>
      </c>
      <c r="B8" s="12">
        <v>192000</v>
      </c>
      <c r="C8" s="13">
        <v>64417</v>
      </c>
      <c r="D8" s="14">
        <f t="shared" si="0"/>
        <v>0.335505208333333</v>
      </c>
      <c r="E8" s="18">
        <v>143980</v>
      </c>
      <c r="F8" s="19">
        <v>44729</v>
      </c>
      <c r="G8" s="14">
        <f t="shared" si="1"/>
        <v>0.310661202944853</v>
      </c>
      <c r="H8" s="20">
        <v>24000</v>
      </c>
      <c r="I8" s="18">
        <v>6371</v>
      </c>
      <c r="J8" s="14">
        <f t="shared" si="2"/>
        <v>0.265458333333333</v>
      </c>
      <c r="K8" s="18">
        <v>120000</v>
      </c>
      <c r="L8" s="19">
        <v>37432</v>
      </c>
      <c r="M8" s="23">
        <f t="shared" si="3"/>
        <v>0.311933333333333</v>
      </c>
      <c r="N8" s="20">
        <f t="shared" si="6"/>
        <v>479980</v>
      </c>
      <c r="O8" s="18">
        <f t="shared" si="4"/>
        <v>152949</v>
      </c>
      <c r="P8" s="14">
        <f t="shared" si="5"/>
        <v>0.318657027376141</v>
      </c>
    </row>
    <row r="9" s="1" customFormat="1" ht="24" customHeight="1" spans="1:16">
      <c r="A9" s="11" t="s">
        <v>15</v>
      </c>
      <c r="B9" s="12">
        <v>150000</v>
      </c>
      <c r="C9" s="13">
        <v>54575</v>
      </c>
      <c r="D9" s="14">
        <f t="shared" si="0"/>
        <v>0.363833333333333</v>
      </c>
      <c r="E9" s="18">
        <v>139885</v>
      </c>
      <c r="F9" s="19">
        <v>49710</v>
      </c>
      <c r="G9" s="14">
        <f t="shared" si="1"/>
        <v>0.355363334167352</v>
      </c>
      <c r="H9" s="20">
        <v>15000</v>
      </c>
      <c r="I9" s="18">
        <v>4845</v>
      </c>
      <c r="J9" s="14">
        <f t="shared" si="2"/>
        <v>0.323</v>
      </c>
      <c r="K9" s="18">
        <v>15000</v>
      </c>
      <c r="L9" s="19">
        <v>5800</v>
      </c>
      <c r="M9" s="23">
        <f t="shared" si="3"/>
        <v>0.386666666666667</v>
      </c>
      <c r="N9" s="20">
        <f t="shared" si="6"/>
        <v>319885</v>
      </c>
      <c r="O9" s="18">
        <f t="shared" si="4"/>
        <v>114930</v>
      </c>
      <c r="P9" s="14">
        <f t="shared" si="5"/>
        <v>0.359285368179189</v>
      </c>
    </row>
    <row r="10" s="1" customFormat="1" ht="24" customHeight="1" spans="1:16">
      <c r="A10" s="11" t="s">
        <v>16</v>
      </c>
      <c r="B10" s="12">
        <v>80000</v>
      </c>
      <c r="C10" s="13">
        <v>28926</v>
      </c>
      <c r="D10" s="14">
        <f t="shared" si="0"/>
        <v>0.361575</v>
      </c>
      <c r="E10" s="18">
        <v>70000</v>
      </c>
      <c r="F10" s="19">
        <v>21995</v>
      </c>
      <c r="G10" s="14">
        <f t="shared" si="1"/>
        <v>0.314214285714286</v>
      </c>
      <c r="H10" s="20">
        <v>16000</v>
      </c>
      <c r="I10" s="18">
        <v>7811</v>
      </c>
      <c r="J10" s="14">
        <f t="shared" si="2"/>
        <v>0.4881875</v>
      </c>
      <c r="K10" s="18">
        <v>14000</v>
      </c>
      <c r="L10" s="19">
        <v>3537</v>
      </c>
      <c r="M10" s="23">
        <f t="shared" si="3"/>
        <v>0.252642857142857</v>
      </c>
      <c r="N10" s="20">
        <f t="shared" si="6"/>
        <v>180000</v>
      </c>
      <c r="O10" s="18">
        <f t="shared" si="4"/>
        <v>62269</v>
      </c>
      <c r="P10" s="14">
        <f t="shared" si="5"/>
        <v>0.345938888888889</v>
      </c>
    </row>
    <row r="11" s="1" customFormat="1" ht="24" customHeight="1" spans="1:16">
      <c r="A11" s="15" t="s">
        <v>17</v>
      </c>
      <c r="B11" s="12">
        <v>90000</v>
      </c>
      <c r="C11" s="13">
        <v>34992</v>
      </c>
      <c r="D11" s="14">
        <f t="shared" si="0"/>
        <v>0.3888</v>
      </c>
      <c r="E11" s="18">
        <v>70000</v>
      </c>
      <c r="F11" s="19">
        <v>25080</v>
      </c>
      <c r="G11" s="14">
        <f t="shared" si="1"/>
        <v>0.358285714285714</v>
      </c>
      <c r="H11" s="20">
        <v>10000</v>
      </c>
      <c r="I11" s="18">
        <v>4904</v>
      </c>
      <c r="J11" s="14">
        <f t="shared" si="2"/>
        <v>0.4904</v>
      </c>
      <c r="K11" s="18">
        <v>10000</v>
      </c>
      <c r="L11" s="19">
        <v>4900</v>
      </c>
      <c r="M11" s="23">
        <f t="shared" si="3"/>
        <v>0.49</v>
      </c>
      <c r="N11" s="20">
        <f t="shared" si="6"/>
        <v>180000</v>
      </c>
      <c r="O11" s="18">
        <f t="shared" si="4"/>
        <v>69876</v>
      </c>
      <c r="P11" s="14">
        <f t="shared" si="5"/>
        <v>0.3882</v>
      </c>
    </row>
    <row r="12" s="1" customFormat="1" ht="24" customHeight="1" spans="1:16">
      <c r="A12" s="11" t="s">
        <v>18</v>
      </c>
      <c r="B12" s="12">
        <v>120000</v>
      </c>
      <c r="C12" s="13">
        <v>46553</v>
      </c>
      <c r="D12" s="14">
        <f t="shared" si="0"/>
        <v>0.387941666666667</v>
      </c>
      <c r="E12" s="18">
        <v>79998</v>
      </c>
      <c r="F12" s="19">
        <v>23042</v>
      </c>
      <c r="G12" s="14">
        <f t="shared" si="1"/>
        <v>0.28803220080502</v>
      </c>
      <c r="H12" s="20">
        <v>12000</v>
      </c>
      <c r="I12" s="18">
        <v>5161</v>
      </c>
      <c r="J12" s="14">
        <f t="shared" si="2"/>
        <v>0.430083333333333</v>
      </c>
      <c r="K12" s="18">
        <v>28000</v>
      </c>
      <c r="L12" s="19">
        <v>11200</v>
      </c>
      <c r="M12" s="23">
        <f t="shared" si="3"/>
        <v>0.4</v>
      </c>
      <c r="N12" s="20">
        <f t="shared" si="6"/>
        <v>239998</v>
      </c>
      <c r="O12" s="18">
        <f t="shared" si="4"/>
        <v>85956</v>
      </c>
      <c r="P12" s="14">
        <f t="shared" si="5"/>
        <v>0.358152984608205</v>
      </c>
    </row>
    <row r="13" s="1" customFormat="1" ht="24" customHeight="1" spans="1:16">
      <c r="A13" s="15" t="s">
        <v>19</v>
      </c>
      <c r="B13" s="12">
        <v>120000</v>
      </c>
      <c r="C13" s="13">
        <v>47705</v>
      </c>
      <c r="D13" s="14">
        <f t="shared" si="0"/>
        <v>0.397541666666667</v>
      </c>
      <c r="E13" s="18">
        <v>27980</v>
      </c>
      <c r="F13" s="19">
        <v>7444</v>
      </c>
      <c r="G13" s="14">
        <f t="shared" si="1"/>
        <v>0.266047176554682</v>
      </c>
      <c r="H13" s="20">
        <v>20000</v>
      </c>
      <c r="I13" s="18">
        <v>7492</v>
      </c>
      <c r="J13" s="14">
        <f t="shared" si="2"/>
        <v>0.3746</v>
      </c>
      <c r="K13" s="18">
        <v>12000</v>
      </c>
      <c r="L13" s="19">
        <v>3176</v>
      </c>
      <c r="M13" s="23">
        <f t="shared" si="3"/>
        <v>0.264666666666667</v>
      </c>
      <c r="N13" s="20">
        <f t="shared" si="6"/>
        <v>179980</v>
      </c>
      <c r="O13" s="18">
        <f t="shared" si="4"/>
        <v>65817</v>
      </c>
      <c r="P13" s="14">
        <f t="shared" si="5"/>
        <v>0.365690632292477</v>
      </c>
    </row>
    <row r="14" s="1" customFormat="1" ht="24" customHeight="1" spans="1:16">
      <c r="A14" s="15" t="s">
        <v>20</v>
      </c>
      <c r="B14" s="12">
        <v>80000</v>
      </c>
      <c r="C14" s="13">
        <v>32136</v>
      </c>
      <c r="D14" s="14">
        <f t="shared" si="0"/>
        <v>0.4017</v>
      </c>
      <c r="E14" s="18">
        <v>60000</v>
      </c>
      <c r="F14" s="19">
        <v>21897</v>
      </c>
      <c r="G14" s="14">
        <f t="shared" si="1"/>
        <v>0.36495</v>
      </c>
      <c r="H14" s="20">
        <v>20000</v>
      </c>
      <c r="I14" s="18">
        <v>8243</v>
      </c>
      <c r="J14" s="14">
        <f t="shared" si="2"/>
        <v>0.41215</v>
      </c>
      <c r="K14" s="18">
        <v>20000</v>
      </c>
      <c r="L14" s="19">
        <v>6850</v>
      </c>
      <c r="M14" s="23">
        <f t="shared" si="3"/>
        <v>0.3425</v>
      </c>
      <c r="N14" s="20">
        <f t="shared" si="6"/>
        <v>180000</v>
      </c>
      <c r="O14" s="18">
        <f t="shared" si="4"/>
        <v>69126</v>
      </c>
      <c r="P14" s="14">
        <f t="shared" si="5"/>
        <v>0.384033333333333</v>
      </c>
    </row>
    <row r="15" s="1" customFormat="1" ht="24" customHeight="1" spans="1:16">
      <c r="A15" s="15" t="s">
        <v>21</v>
      </c>
      <c r="B15" s="12">
        <v>80000</v>
      </c>
      <c r="C15" s="13">
        <v>30416</v>
      </c>
      <c r="D15" s="14">
        <f t="shared" si="0"/>
        <v>0.3802</v>
      </c>
      <c r="E15" s="18">
        <v>59935</v>
      </c>
      <c r="F15" s="19">
        <v>23372</v>
      </c>
      <c r="G15" s="14">
        <f t="shared" si="1"/>
        <v>0.38995578543422</v>
      </c>
      <c r="H15" s="20">
        <v>20000</v>
      </c>
      <c r="I15" s="18">
        <v>6604</v>
      </c>
      <c r="J15" s="14">
        <f t="shared" si="2"/>
        <v>0.3302</v>
      </c>
      <c r="K15" s="18">
        <v>19980</v>
      </c>
      <c r="L15" s="19">
        <v>7682</v>
      </c>
      <c r="M15" s="23">
        <f t="shared" si="3"/>
        <v>0.384484484484484</v>
      </c>
      <c r="N15" s="20">
        <f t="shared" si="6"/>
        <v>179915</v>
      </c>
      <c r="O15" s="18">
        <f t="shared" si="4"/>
        <v>68074</v>
      </c>
      <c r="P15" s="14">
        <f t="shared" si="5"/>
        <v>0.378367562460051</v>
      </c>
    </row>
    <row r="16" s="1" customFormat="1" ht="24" customHeight="1" spans="1:16">
      <c r="A16" s="15" t="s">
        <v>22</v>
      </c>
      <c r="B16" s="12">
        <v>80000</v>
      </c>
      <c r="C16" s="13">
        <v>27153</v>
      </c>
      <c r="D16" s="14">
        <f t="shared" si="0"/>
        <v>0.3394125</v>
      </c>
      <c r="E16" s="18">
        <v>69840</v>
      </c>
      <c r="F16" s="19">
        <v>30474</v>
      </c>
      <c r="G16" s="14">
        <f t="shared" si="1"/>
        <v>0.436340206185567</v>
      </c>
      <c r="H16" s="20">
        <v>10000</v>
      </c>
      <c r="I16" s="18">
        <v>5250</v>
      </c>
      <c r="J16" s="14">
        <f t="shared" si="2"/>
        <v>0.525</v>
      </c>
      <c r="K16" s="18">
        <v>20000</v>
      </c>
      <c r="L16" s="19">
        <v>7690</v>
      </c>
      <c r="M16" s="23">
        <f t="shared" si="3"/>
        <v>0.3845</v>
      </c>
      <c r="N16" s="20">
        <f t="shared" si="6"/>
        <v>179840</v>
      </c>
      <c r="O16" s="18">
        <f t="shared" si="4"/>
        <v>70567</v>
      </c>
      <c r="P16" s="14">
        <f t="shared" si="5"/>
        <v>0.392387677935943</v>
      </c>
    </row>
    <row r="17" s="2" customFormat="1" ht="24" customHeight="1" spans="1:16">
      <c r="A17" s="11" t="s">
        <v>6</v>
      </c>
      <c r="B17" s="16">
        <f t="shared" ref="B17:F17" si="7">SUM(B4:B16)</f>
        <v>1582000</v>
      </c>
      <c r="C17" s="16">
        <f t="shared" si="7"/>
        <v>576944</v>
      </c>
      <c r="D17" s="17">
        <f t="shared" si="0"/>
        <v>0.364692793931732</v>
      </c>
      <c r="E17" s="16">
        <f t="shared" si="7"/>
        <v>1121598</v>
      </c>
      <c r="F17" s="16">
        <f t="shared" si="7"/>
        <v>377552</v>
      </c>
      <c r="G17" s="17">
        <f t="shared" si="1"/>
        <v>0.336619715798352</v>
      </c>
      <c r="H17" s="16">
        <f t="shared" ref="H17:L17" si="8">SUM(H4:H16)</f>
        <v>335000</v>
      </c>
      <c r="I17" s="16">
        <f t="shared" si="8"/>
        <v>122589</v>
      </c>
      <c r="J17" s="17">
        <f t="shared" si="2"/>
        <v>0.365937313432836</v>
      </c>
      <c r="K17" s="16">
        <f t="shared" si="8"/>
        <v>380980</v>
      </c>
      <c r="L17" s="16">
        <f t="shared" si="8"/>
        <v>132121</v>
      </c>
      <c r="M17" s="24">
        <f t="shared" si="3"/>
        <v>0.346792482545015</v>
      </c>
      <c r="N17" s="16">
        <f>SUM(N4:N16)</f>
        <v>3419578</v>
      </c>
      <c r="O17" s="25">
        <f>SUM(O4:O16)</f>
        <v>1209206</v>
      </c>
      <c r="P17" s="17">
        <f t="shared" si="5"/>
        <v>0.353612638752501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2025-09-22T19:20:00Z</dcterms:created>
  <dcterms:modified xsi:type="dcterms:W3CDTF">2025-11-26T13:24:18Z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E987F2FDE23939D1E27E266963DB8701</vt:lpwstr>
  </property>
  <property fmtid="{D5CDD505-2E9C-101B-9397-08002B2CF9AE}" pid="3" name="KSOProductBuildVer">
    <vt:lpwstr>2052-11.8.2.12313</vt:lpwstr>
  </property>
  <property fmtid="{D5CDD505-2E9C-101B-9397-08002B2CF9AE}" pid="4" name="CalculationRule">
    <vt:i4>0</vt:i4>
  </property>
</Properties>
</file>