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<sst xmlns="http://schemas.openxmlformats.org/spreadsheetml/2006/main" count="36" uniqueCount="23">
  <si>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中国人民抗日战争暨世界反法西斯战争胜利80周年双色铜合金纪念币江苏省兑换情况表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</si>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</sst>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selection activeCell="D19" sqref="D19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9" t="s">
        <v>7</v>
      </c>
      <c r="I3" s="9" t="s">
        <v>8</v>
      </c>
      <c r="J3" s="10" t="s">
        <v>9</v>
      </c>
      <c r="K3" s="9" t="s">
        <v>7</v>
      </c>
      <c r="L3" s="9" t="s">
        <v>8</v>
      </c>
      <c r="M3" s="10" t="s">
        <v>9</v>
      </c>
      <c r="N3" s="9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220000</v>
      </c>
      <c r="C4" s="14">
        <v>147594</v>
      </c>
      <c r="D4" s="15">
        <f t="shared" ref="D4:D17" si="0">C4/B4</f>
        <v>0.670881818181818</v>
      </c>
      <c r="E4" s="16">
        <v>199980</v>
      </c>
      <c r="F4" s="17">
        <v>111715</v>
      </c>
      <c r="G4" s="15">
        <f t="shared" ref="G4:G17" si="1">F4/E4</f>
        <v>0.558630863086309</v>
      </c>
      <c r="H4" s="18">
        <v>140000</v>
      </c>
      <c r="I4" s="17">
        <v>87254</v>
      </c>
      <c r="J4" s="15">
        <f t="shared" ref="J4:J17" si="2">I4/H4</f>
        <v>0.623242857142857</v>
      </c>
      <c r="K4" s="18">
        <v>80000</v>
      </c>
      <c r="L4" s="17">
        <v>49683</v>
      </c>
      <c r="M4" s="25">
        <f t="shared" ref="M4:M17" si="3">L4/K4</f>
        <v>0.6210375</v>
      </c>
      <c r="N4" s="18">
        <f t="shared" ref="N4:N17" si="4">B4+E4+H4+K4</f>
        <v>639980</v>
      </c>
      <c r="O4" s="17">
        <f t="shared" ref="O4:O17" si="5">C4+F4+I4+L4</f>
        <v>396246</v>
      </c>
      <c r="P4" s="15">
        <f t="shared" ref="P4:P17" si="6">O4/N4</f>
        <v>0.619153723553861</v>
      </c>
    </row>
    <row r="5" s="1" customFormat="1" ht="24" customHeight="1" spans="1:16">
      <c r="A5" s="12" t="s">
        <v>11</v>
      </c>
      <c r="B5" s="13">
        <v>150000</v>
      </c>
      <c r="C5" s="14">
        <v>104638</v>
      </c>
      <c r="D5" s="15">
        <f t="shared" si="0"/>
        <v>0.697586666666667</v>
      </c>
      <c r="E5" s="16">
        <v>150000</v>
      </c>
      <c r="F5" s="17">
        <v>97023</v>
      </c>
      <c r="G5" s="15">
        <f t="shared" si="1"/>
        <v>0.64682</v>
      </c>
      <c r="H5" s="18">
        <v>60000</v>
      </c>
      <c r="I5" s="17">
        <v>39841</v>
      </c>
      <c r="J5" s="15">
        <f t="shared" si="2"/>
        <v>0.664016666666667</v>
      </c>
      <c r="K5" s="18">
        <v>40000</v>
      </c>
      <c r="L5" s="17">
        <v>25472</v>
      </c>
      <c r="M5" s="25">
        <f t="shared" si="3"/>
        <v>0.6368</v>
      </c>
      <c r="N5" s="18">
        <f t="shared" si="4"/>
        <v>400000</v>
      </c>
      <c r="O5" s="17">
        <f t="shared" si="5"/>
        <v>266974</v>
      </c>
      <c r="P5" s="15">
        <f t="shared" si="6"/>
        <v>0.667435</v>
      </c>
    </row>
    <row r="6" s="1" customFormat="1" ht="24" customHeight="1" spans="1:16">
      <c r="A6" s="12" t="s">
        <v>12</v>
      </c>
      <c r="B6" s="13">
        <v>180000</v>
      </c>
      <c r="C6" s="14">
        <v>111649</v>
      </c>
      <c r="D6" s="15">
        <f t="shared" si="0"/>
        <v>0.620272222222222</v>
      </c>
      <c r="E6" s="16">
        <v>80000</v>
      </c>
      <c r="F6" s="17">
        <v>44791</v>
      </c>
      <c r="G6" s="15">
        <f t="shared" si="1"/>
        <v>0.5598875</v>
      </c>
      <c r="H6" s="18">
        <v>20000</v>
      </c>
      <c r="I6" s="17">
        <v>14166</v>
      </c>
      <c r="J6" s="15">
        <f t="shared" si="2"/>
        <v>0.7083</v>
      </c>
      <c r="K6" s="18">
        <v>20000</v>
      </c>
      <c r="L6" s="17">
        <v>10126</v>
      </c>
      <c r="M6" s="25">
        <f t="shared" si="3"/>
        <v>0.5063</v>
      </c>
      <c r="N6" s="18">
        <f t="shared" si="4"/>
        <v>300000</v>
      </c>
      <c r="O6" s="17">
        <f t="shared" si="5"/>
        <v>180732</v>
      </c>
      <c r="P6" s="15">
        <f t="shared" si="6"/>
        <v>0.60244</v>
      </c>
    </row>
    <row r="7" s="1" customFormat="1" ht="24" customHeight="1" spans="1:16">
      <c r="A7" s="12" t="s">
        <v>13</v>
      </c>
      <c r="B7" s="13">
        <v>140000</v>
      </c>
      <c r="C7" s="14">
        <v>95218</v>
      </c>
      <c r="D7" s="15">
        <f t="shared" si="0"/>
        <v>0.680128571428571</v>
      </c>
      <c r="E7" s="16">
        <v>119970</v>
      </c>
      <c r="F7" s="17">
        <v>71981</v>
      </c>
      <c r="G7" s="15">
        <f t="shared" si="1"/>
        <v>0.599991664582812</v>
      </c>
      <c r="H7" s="18">
        <v>19980</v>
      </c>
      <c r="I7" s="17">
        <v>12835</v>
      </c>
      <c r="J7" s="15">
        <f t="shared" si="2"/>
        <v>0.642392392392392</v>
      </c>
      <c r="K7" s="18">
        <v>20000</v>
      </c>
      <c r="L7" s="17">
        <v>12466</v>
      </c>
      <c r="M7" s="25">
        <f t="shared" si="3"/>
        <v>0.6233</v>
      </c>
      <c r="N7" s="18">
        <f t="shared" si="4"/>
        <v>299950</v>
      </c>
      <c r="O7" s="17">
        <f t="shared" si="5"/>
        <v>192500</v>
      </c>
      <c r="P7" s="15">
        <f t="shared" si="6"/>
        <v>0.641773628938156</v>
      </c>
    </row>
    <row r="8" s="1" customFormat="1" ht="24" customHeight="1" spans="1:16">
      <c r="A8" s="12" t="s">
        <v>14</v>
      </c>
      <c r="B8" s="13">
        <v>256000</v>
      </c>
      <c r="C8" s="14">
        <v>182496</v>
      </c>
      <c r="D8" s="15">
        <f t="shared" si="0"/>
        <v>0.712875</v>
      </c>
      <c r="E8" s="16">
        <v>191960</v>
      </c>
      <c r="F8" s="17">
        <v>120412</v>
      </c>
      <c r="G8" s="15">
        <f t="shared" si="1"/>
        <v>0.627276515940821</v>
      </c>
      <c r="H8" s="18">
        <v>32000</v>
      </c>
      <c r="I8" s="17">
        <v>21105</v>
      </c>
      <c r="J8" s="15">
        <f t="shared" si="2"/>
        <v>0.65953125</v>
      </c>
      <c r="K8" s="18">
        <v>159980</v>
      </c>
      <c r="L8" s="17">
        <v>108120</v>
      </c>
      <c r="M8" s="25">
        <f t="shared" si="3"/>
        <v>0.675834479309914</v>
      </c>
      <c r="N8" s="18">
        <f t="shared" si="4"/>
        <v>639940</v>
      </c>
      <c r="O8" s="17">
        <f t="shared" si="5"/>
        <v>432133</v>
      </c>
      <c r="P8" s="15">
        <f t="shared" si="6"/>
        <v>0.675271119167422</v>
      </c>
    </row>
    <row r="9" s="1" customFormat="1" ht="24" customHeight="1" spans="1:16">
      <c r="A9" s="12" t="s">
        <v>15</v>
      </c>
      <c r="B9" s="13">
        <v>200000</v>
      </c>
      <c r="C9" s="14">
        <v>133906</v>
      </c>
      <c r="D9" s="15">
        <f t="shared" si="0"/>
        <v>0.66953</v>
      </c>
      <c r="E9" s="16">
        <v>140000</v>
      </c>
      <c r="F9" s="17">
        <v>81242</v>
      </c>
      <c r="G9" s="15">
        <f t="shared" si="1"/>
        <v>0.5803</v>
      </c>
      <c r="H9" s="18">
        <v>30000</v>
      </c>
      <c r="I9" s="17">
        <v>19549</v>
      </c>
      <c r="J9" s="15">
        <f t="shared" si="2"/>
        <v>0.651633333333333</v>
      </c>
      <c r="K9" s="18">
        <v>30000</v>
      </c>
      <c r="L9" s="17">
        <v>18877</v>
      </c>
      <c r="M9" s="25">
        <f t="shared" si="3"/>
        <v>0.629233333333333</v>
      </c>
      <c r="N9" s="18">
        <f t="shared" si="4"/>
        <v>400000</v>
      </c>
      <c r="O9" s="17">
        <f t="shared" si="5"/>
        <v>253574</v>
      </c>
      <c r="P9" s="15">
        <f t="shared" si="6"/>
        <v>0.633935</v>
      </c>
    </row>
    <row r="10" s="1" customFormat="1" ht="24" customHeight="1" spans="1:16">
      <c r="A10" s="12" t="s">
        <v>16</v>
      </c>
      <c r="B10" s="13">
        <v>120000</v>
      </c>
      <c r="C10" s="14">
        <v>70678</v>
      </c>
      <c r="D10" s="15">
        <f t="shared" si="0"/>
        <v>0.588983333333333</v>
      </c>
      <c r="E10" s="16">
        <v>79999</v>
      </c>
      <c r="F10" s="17">
        <v>41338</v>
      </c>
      <c r="G10" s="15">
        <f t="shared" si="1"/>
        <v>0.516731459143239</v>
      </c>
      <c r="H10" s="18">
        <v>20000</v>
      </c>
      <c r="I10" s="17">
        <v>11980</v>
      </c>
      <c r="J10" s="15">
        <f t="shared" si="2"/>
        <v>0.599</v>
      </c>
      <c r="K10" s="18">
        <v>40000</v>
      </c>
      <c r="L10" s="17">
        <v>23654</v>
      </c>
      <c r="M10" s="25">
        <f t="shared" si="3"/>
        <v>0.59135</v>
      </c>
      <c r="N10" s="18">
        <f t="shared" si="4"/>
        <v>259999</v>
      </c>
      <c r="O10" s="17">
        <f t="shared" si="5"/>
        <v>147650</v>
      </c>
      <c r="P10" s="15">
        <f t="shared" si="6"/>
        <v>0.567886799564614</v>
      </c>
    </row>
    <row r="11" s="1" customFormat="1" ht="24" customHeight="1" spans="1:16">
      <c r="A11" s="19" t="s">
        <v>17</v>
      </c>
      <c r="B11" s="13">
        <v>120000</v>
      </c>
      <c r="C11" s="14">
        <v>71991</v>
      </c>
      <c r="D11" s="15">
        <f t="shared" si="0"/>
        <v>0.599925</v>
      </c>
      <c r="E11" s="16">
        <v>100000</v>
      </c>
      <c r="F11" s="17">
        <v>50177</v>
      </c>
      <c r="G11" s="15">
        <f t="shared" si="1"/>
        <v>0.50177</v>
      </c>
      <c r="H11" s="18">
        <v>20000</v>
      </c>
      <c r="I11" s="17">
        <v>9480</v>
      </c>
      <c r="J11" s="15">
        <f t="shared" si="2"/>
        <v>0.474</v>
      </c>
      <c r="K11" s="18">
        <v>20000</v>
      </c>
      <c r="L11" s="17">
        <v>9466</v>
      </c>
      <c r="M11" s="25">
        <f t="shared" si="3"/>
        <v>0.4733</v>
      </c>
      <c r="N11" s="18">
        <f t="shared" si="4"/>
        <v>260000</v>
      </c>
      <c r="O11" s="17">
        <f t="shared" si="5"/>
        <v>141114</v>
      </c>
      <c r="P11" s="15">
        <f t="shared" si="6"/>
        <v>0.542746153846154</v>
      </c>
    </row>
    <row r="12" s="1" customFormat="1" ht="24" customHeight="1" spans="1:16">
      <c r="A12" s="12" t="s">
        <v>18</v>
      </c>
      <c r="B12" s="13">
        <v>160000</v>
      </c>
      <c r="C12" s="14">
        <v>101719</v>
      </c>
      <c r="D12" s="15">
        <f t="shared" si="0"/>
        <v>0.63574375</v>
      </c>
      <c r="E12" s="16">
        <v>100000</v>
      </c>
      <c r="F12" s="17">
        <v>55015</v>
      </c>
      <c r="G12" s="15">
        <f t="shared" si="1"/>
        <v>0.55015</v>
      </c>
      <c r="H12" s="18">
        <v>20000</v>
      </c>
      <c r="I12" s="17">
        <v>11841</v>
      </c>
      <c r="J12" s="15">
        <f t="shared" si="2"/>
        <v>0.59205</v>
      </c>
      <c r="K12" s="18">
        <v>20000</v>
      </c>
      <c r="L12" s="17">
        <v>12207</v>
      </c>
      <c r="M12" s="25">
        <f t="shared" si="3"/>
        <v>0.61035</v>
      </c>
      <c r="N12" s="18">
        <f t="shared" si="4"/>
        <v>300000</v>
      </c>
      <c r="O12" s="17">
        <f t="shared" si="5"/>
        <v>180782</v>
      </c>
      <c r="P12" s="15">
        <f t="shared" si="6"/>
        <v>0.602606666666667</v>
      </c>
    </row>
    <row r="13" s="1" customFormat="1" ht="24" customHeight="1" spans="1:16">
      <c r="A13" s="19" t="s">
        <v>19</v>
      </c>
      <c r="B13" s="13">
        <v>160000</v>
      </c>
      <c r="C13" s="14">
        <v>106739</v>
      </c>
      <c r="D13" s="15">
        <f t="shared" si="0"/>
        <v>0.66711875</v>
      </c>
      <c r="E13" s="16">
        <v>60000</v>
      </c>
      <c r="F13" s="17">
        <v>33281</v>
      </c>
      <c r="G13" s="15">
        <f t="shared" si="1"/>
        <v>0.554683333333333</v>
      </c>
      <c r="H13" s="18">
        <v>26000</v>
      </c>
      <c r="I13" s="17">
        <v>16690</v>
      </c>
      <c r="J13" s="15">
        <f t="shared" si="2"/>
        <v>0.641923076923077</v>
      </c>
      <c r="K13" s="18">
        <v>14000</v>
      </c>
      <c r="L13" s="17">
        <v>8673</v>
      </c>
      <c r="M13" s="25">
        <f t="shared" si="3"/>
        <v>0.6195</v>
      </c>
      <c r="N13" s="18">
        <f t="shared" si="4"/>
        <v>260000</v>
      </c>
      <c r="O13" s="17">
        <f t="shared" si="5"/>
        <v>165383</v>
      </c>
      <c r="P13" s="15">
        <f t="shared" si="6"/>
        <v>0.636088461538462</v>
      </c>
    </row>
    <row r="14" s="1" customFormat="1" ht="24" customHeight="1" spans="1:16">
      <c r="A14" s="19" t="s">
        <v>20</v>
      </c>
      <c r="B14" s="13">
        <v>80000</v>
      </c>
      <c r="C14" s="14">
        <v>53950</v>
      </c>
      <c r="D14" s="15">
        <f t="shared" si="0"/>
        <v>0.674375</v>
      </c>
      <c r="E14" s="16">
        <v>79980</v>
      </c>
      <c r="F14" s="17">
        <v>45654</v>
      </c>
      <c r="G14" s="15">
        <f t="shared" si="1"/>
        <v>0.570817704426107</v>
      </c>
      <c r="H14" s="18">
        <v>50000</v>
      </c>
      <c r="I14" s="17">
        <v>30847</v>
      </c>
      <c r="J14" s="15">
        <f t="shared" si="2"/>
        <v>0.61694</v>
      </c>
      <c r="K14" s="18">
        <v>50000</v>
      </c>
      <c r="L14" s="17">
        <v>28003</v>
      </c>
      <c r="M14" s="25">
        <f t="shared" si="3"/>
        <v>0.56006</v>
      </c>
      <c r="N14" s="18">
        <f t="shared" si="4"/>
        <v>259980</v>
      </c>
      <c r="O14" s="17">
        <f t="shared" si="5"/>
        <v>158454</v>
      </c>
      <c r="P14" s="15">
        <f t="shared" si="6"/>
        <v>0.609485345026541</v>
      </c>
    </row>
    <row r="15" s="1" customFormat="1" ht="24" customHeight="1" spans="1:16">
      <c r="A15" s="19" t="s">
        <v>21</v>
      </c>
      <c r="B15" s="13">
        <v>140000</v>
      </c>
      <c r="C15" s="14">
        <v>88719</v>
      </c>
      <c r="D15" s="15">
        <f t="shared" si="0"/>
        <v>0.633707142857143</v>
      </c>
      <c r="E15" s="16">
        <v>80000</v>
      </c>
      <c r="F15" s="17">
        <v>44636</v>
      </c>
      <c r="G15" s="15">
        <f t="shared" si="1"/>
        <v>0.55795</v>
      </c>
      <c r="H15" s="18">
        <v>20000</v>
      </c>
      <c r="I15" s="17">
        <v>11215</v>
      </c>
      <c r="J15" s="15">
        <f t="shared" si="2"/>
        <v>0.56075</v>
      </c>
      <c r="K15" s="18">
        <v>20000</v>
      </c>
      <c r="L15" s="17">
        <v>12556</v>
      </c>
      <c r="M15" s="25">
        <f t="shared" si="3"/>
        <v>0.6278</v>
      </c>
      <c r="N15" s="18">
        <f t="shared" si="4"/>
        <v>260000</v>
      </c>
      <c r="O15" s="17">
        <f t="shared" si="5"/>
        <v>157126</v>
      </c>
      <c r="P15" s="15">
        <f t="shared" si="6"/>
        <v>0.604330769230769</v>
      </c>
    </row>
    <row r="16" s="1" customFormat="1" ht="24" customHeight="1" spans="1:16">
      <c r="A16" s="19" t="s">
        <v>22</v>
      </c>
      <c r="B16" s="13">
        <v>100000</v>
      </c>
      <c r="C16" s="14">
        <v>53429</v>
      </c>
      <c r="D16" s="15">
        <f t="shared" si="0"/>
        <v>0.53429</v>
      </c>
      <c r="E16" s="16">
        <v>90000</v>
      </c>
      <c r="F16" s="17">
        <v>42140</v>
      </c>
      <c r="G16" s="15">
        <f t="shared" si="1"/>
        <v>0.468222222222222</v>
      </c>
      <c r="H16" s="18">
        <v>20753</v>
      </c>
      <c r="I16" s="17">
        <v>9599</v>
      </c>
      <c r="J16" s="15">
        <f t="shared" si="2"/>
        <v>0.462535537030791</v>
      </c>
      <c r="K16" s="18">
        <v>40000</v>
      </c>
      <c r="L16" s="17">
        <v>16386</v>
      </c>
      <c r="M16" s="25">
        <f t="shared" si="3"/>
        <v>0.40965</v>
      </c>
      <c r="N16" s="18">
        <f t="shared" si="4"/>
        <v>250753</v>
      </c>
      <c r="O16" s="17">
        <f t="shared" si="5"/>
        <v>121554</v>
      </c>
      <c r="P16" s="15">
        <f t="shared" si="6"/>
        <v>0.484755915183467</v>
      </c>
    </row>
    <row r="17" s="2" customFormat="1" ht="24" customHeight="1" spans="1:16">
      <c r="A17" s="12" t="s">
        <v>6</v>
      </c>
      <c r="B17" s="20">
        <v>2026000</v>
      </c>
      <c r="C17" s="21">
        <f t="shared" ref="C17:F17" si="7">SUM(C4:C16)</f>
        <v>1322726</v>
      </c>
      <c r="D17" s="22">
        <f t="shared" si="0"/>
        <v>0.65287561697927</v>
      </c>
      <c r="E17" s="23">
        <f t="shared" si="7"/>
        <v>1471889</v>
      </c>
      <c r="F17" s="21">
        <f t="shared" si="7"/>
        <v>839405</v>
      </c>
      <c r="G17" s="22">
        <f t="shared" si="1"/>
        <v>0.570290966234546</v>
      </c>
      <c r="H17" s="20">
        <f t="shared" ref="H17:L17" si="8">SUM(H4:H16)</f>
        <v>478733</v>
      </c>
      <c r="I17" s="21">
        <f t="shared" si="8"/>
        <v>296402</v>
      </c>
      <c r="J17" s="22">
        <f t="shared" si="2"/>
        <v>0.619138434158498</v>
      </c>
      <c r="K17" s="20">
        <f t="shared" si="8"/>
        <v>553980</v>
      </c>
      <c r="L17" s="21">
        <f t="shared" si="8"/>
        <v>335689</v>
      </c>
      <c r="M17" s="22">
        <f t="shared" si="3"/>
        <v>0.605958698869995</v>
      </c>
      <c r="N17" s="26">
        <f t="shared" si="4"/>
        <v>4530602</v>
      </c>
      <c r="O17" s="27">
        <f t="shared" si="5"/>
        <v>2794222</v>
      </c>
      <c r="P17" s="22">
        <f t="shared" si="6"/>
        <v>0.616744088313209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2 1 2 6 9 2 3 9 9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WWO_wpscloud_20251022175420-9c7673ebff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2025-09-19T17:25:00Z</dcterms:created>
  <dcterms:modified xsi:type="dcterms:W3CDTF">2025-11-03T06:08:36Z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82AA8ADDE0434D8685696723041A3E71</vt:lpwstr>
  </property>
  <property fmtid="{D5CDD505-2E9C-101B-9397-08002B2CF9AE}" pid="3" name="KSOProductBuildVer">
    <vt:lpwstr>2052-11.8.2.12309</vt:lpwstr>
  </property>
</Properties>
</file>